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103828824684/WOPIServiceId_TP_BOX_2/WOPIUserId_-/"/>
    </mc:Choice>
  </mc:AlternateContent>
  <xr:revisionPtr revIDLastSave="1" documentId="13_ncr:1_{7DBD9EB0-F5D2-3D4E-95FB-7D3B62A10E44}" xr6:coauthVersionLast="47" xr6:coauthVersionMax="47" xr10:uidLastSave="{9C26F4E6-CCB7-5E45-98E1-DF4CEBA66971}"/>
  <bookViews>
    <workbookView xWindow="13260" yWindow="500" windowWidth="14540" windowHeight="16280" xr2:uid="{24D736A3-6833-D942-82C4-B91682C0060A}"/>
  </bookViews>
  <sheets>
    <sheet name="Kvittoredovisning" sheetId="4" r:id="rId1"/>
    <sheet name="exempel" sheetId="6" r:id="rId2"/>
    <sheet name="moms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7" l="1"/>
  <c r="K20" i="7"/>
  <c r="L20" i="7" s="1"/>
  <c r="H20" i="7"/>
  <c r="K19" i="7"/>
  <c r="L19" i="7" s="1"/>
  <c r="H19" i="7"/>
  <c r="K18" i="7"/>
  <c r="L18" i="7" s="1"/>
  <c r="H18" i="7"/>
  <c r="K15" i="7"/>
  <c r="L15" i="7" s="1"/>
  <c r="H15" i="7"/>
  <c r="K14" i="7"/>
  <c r="L14" i="7" s="1"/>
  <c r="H14" i="7"/>
  <c r="K13" i="7"/>
  <c r="L13" i="7" s="1"/>
  <c r="H13" i="7"/>
  <c r="L10" i="7"/>
  <c r="H10" i="7"/>
  <c r="K7" i="7"/>
  <c r="L7" i="7" s="1"/>
  <c r="H7" i="7"/>
  <c r="K6" i="7"/>
  <c r="L6" i="7" s="1"/>
  <c r="H6" i="7"/>
  <c r="K5" i="7"/>
  <c r="L5" i="7" s="1"/>
  <c r="H5" i="7"/>
  <c r="F32" i="6"/>
  <c r="E32" i="6"/>
  <c r="D13" i="6"/>
  <c r="D32" i="6"/>
  <c r="F32" i="4"/>
  <c r="E32" i="4"/>
  <c r="D16" i="6"/>
  <c r="D14" i="6"/>
  <c r="D17" i="6"/>
  <c r="D21" i="6"/>
  <c r="D31" i="6"/>
  <c r="D30" i="6"/>
  <c r="D29" i="6"/>
  <c r="D28" i="6"/>
  <c r="D27" i="6"/>
  <c r="D26" i="6"/>
  <c r="D25" i="6"/>
  <c r="D24" i="6"/>
  <c r="D23" i="6"/>
  <c r="D22" i="6"/>
  <c r="D20" i="6"/>
  <c r="D19" i="6"/>
  <c r="D18" i="6"/>
  <c r="D15" i="6"/>
  <c r="D12" i="6"/>
  <c r="D12" i="4"/>
  <c r="D23" i="4"/>
  <c r="D24" i="4"/>
  <c r="D25" i="4"/>
  <c r="D26" i="4"/>
  <c r="D27" i="4"/>
  <c r="D28" i="4"/>
  <c r="D31" i="4"/>
  <c r="D30" i="4"/>
  <c r="D29" i="4"/>
  <c r="D22" i="4"/>
  <c r="D21" i="4"/>
  <c r="D20" i="4"/>
  <c r="D19" i="4"/>
  <c r="D18" i="4"/>
  <c r="D17" i="4"/>
  <c r="D16" i="4"/>
  <c r="D15" i="4"/>
  <c r="D14" i="4"/>
  <c r="D13" i="4"/>
  <c r="D32" i="4" l="1"/>
</calcChain>
</file>

<file path=xl/sharedStrings.xml><?xml version="1.0" encoding="utf-8"?>
<sst xmlns="http://schemas.openxmlformats.org/spreadsheetml/2006/main" count="111" uniqueCount="70">
  <si>
    <t>moms</t>
  </si>
  <si>
    <t>summa</t>
  </si>
  <si>
    <t>Namn</t>
  </si>
  <si>
    <t>Räknas ut automatiskt</t>
  </si>
  <si>
    <t>utbetalas</t>
  </si>
  <si>
    <t>Personnr (ÅÅMMDD-XXXX)</t>
  </si>
  <si>
    <t>Klass/årskurs</t>
  </si>
  <si>
    <t>Delkurs/projektnamn etc</t>
  </si>
  <si>
    <t>Ansvarig pedagog</t>
  </si>
  <si>
    <t>Inlämningsdatum (ÅÅÅÅ-MM-DD)</t>
  </si>
  <si>
    <t>https://www.thm.lu.se/internt/student/utlagg-utbildningprojekt</t>
  </si>
  <si>
    <t xml:space="preserve">   Originalkvitto måste innehålla uppgifter om företagets namn, adress, organisationsnummer samt datum</t>
  </si>
  <si>
    <r>
      <t xml:space="preserve">   Mer information och </t>
    </r>
    <r>
      <rPr>
        <i/>
        <sz val="10"/>
        <color theme="1"/>
        <rFont val="Arial"/>
        <family val="2"/>
      </rPr>
      <t>länk för att registrera dina bankuppgifter</t>
    </r>
    <r>
      <rPr>
        <sz val="10"/>
        <color theme="1"/>
        <rFont val="Arial"/>
        <family val="2"/>
      </rPr>
      <t xml:space="preserve"> finns på thm:s internsidor:</t>
    </r>
  </si>
  <si>
    <t>telefon (07X-XXX XXXX. +XX först vid utländskt nr)</t>
  </si>
  <si>
    <t>Adress (gatuadress, postnr, postort. Land om det inte är Sverige.)</t>
  </si>
  <si>
    <t>Alla kvitton ska kopieras och fästas på hålade A4-papper, originalet häftas fast ovanpå kopian.</t>
  </si>
  <si>
    <t>datum</t>
  </si>
  <si>
    <t>Fylls i av student</t>
  </si>
  <si>
    <t>Underskrift:</t>
  </si>
  <si>
    <t>Fyll i exakt belopp, avrunda inte!</t>
  </si>
  <si>
    <t>och momsbelopp. Vid köp av privatperson måste kvittot innehålla namn, adress, vad köpet avser samt</t>
  </si>
  <si>
    <t>underskrift av säljaren.</t>
  </si>
  <si>
    <t>LU-mejl</t>
  </si>
  <si>
    <t xml:space="preserve">   Mer information och länk för att registrera dina bankuppgifter finns på thm:s internsidor:</t>
  </si>
  <si>
    <t>Originalkvitto ska innehålla uppgifter om företagets namn, adress, organisationsnummer, datum</t>
  </si>
  <si>
    <t>datum, samt underskrift av säljaren.</t>
  </si>
  <si>
    <t>bilaga/kvitto nr</t>
  </si>
  <si>
    <t>och momsbelopp. Vid köp av privatperson ska kvittot innehålla säljarens namn, adress, vad köpet avser,</t>
  </si>
  <si>
    <t>Skånetrafiken resa Malmö-Helsingborg t/r.</t>
  </si>
  <si>
    <t>Myrorna: Kostym tröja (secondhand, ingen moms)</t>
  </si>
  <si>
    <t>Rapunzel of Sweden: mask: löshår</t>
  </si>
  <si>
    <r>
      <rPr>
        <i/>
        <u/>
        <sz val="10"/>
        <color theme="1"/>
        <rFont val="Arial"/>
        <family val="2"/>
      </rPr>
      <t>Bifoga kvittona i datumordning (äldst först)</t>
    </r>
    <r>
      <rPr>
        <i/>
        <sz val="10"/>
        <color theme="1"/>
        <rFont val="Arial"/>
        <family val="2"/>
      </rPr>
      <t>, skriv numret bredvid kvittot (bilaga/kvitto nr).</t>
    </r>
  </si>
  <si>
    <r>
      <rPr>
        <b/>
        <u/>
        <sz val="10"/>
        <color theme="1"/>
        <rFont val="Arial"/>
        <family val="2"/>
      </rPr>
      <t>Beskrivning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(inköpsställe/butik och vad du har köpt/till vad? Skriv extra kommentarer på bilagorna vid behov.</t>
    </r>
    <r>
      <rPr>
        <i/>
        <sz val="10"/>
        <color theme="1"/>
        <rFont val="Arial"/>
        <family val="2"/>
      </rPr>
      <t>)</t>
    </r>
  </si>
  <si>
    <t>Hemköp: Mat/dryck: rekvisita</t>
  </si>
  <si>
    <t>Attest av ansvarig</t>
  </si>
  <si>
    <r>
      <rPr>
        <u/>
        <sz val="10"/>
        <color theme="1"/>
        <rFont val="Arial"/>
        <family val="2"/>
      </rPr>
      <t>Namn, titel</t>
    </r>
    <r>
      <rPr>
        <u/>
        <sz val="10"/>
        <color theme="1"/>
        <rFont val="Arial"/>
        <family val="2"/>
      </rPr>
      <t>:</t>
    </r>
  </si>
  <si>
    <r>
      <rPr>
        <u/>
        <sz val="10"/>
        <color theme="1"/>
        <rFont val="Arial"/>
        <family val="2"/>
      </rPr>
      <t>Signatur</t>
    </r>
    <r>
      <rPr>
        <u/>
        <sz val="10"/>
        <color theme="1"/>
        <rFont val="Arial"/>
        <family val="2"/>
      </rPr>
      <t>:</t>
    </r>
  </si>
  <si>
    <r>
      <rPr>
        <u/>
        <sz val="10"/>
        <color theme="1"/>
        <rFont val="Arial"/>
        <family val="2"/>
      </rPr>
      <t>Datum</t>
    </r>
    <r>
      <rPr>
        <u/>
        <sz val="10"/>
        <color theme="1"/>
        <rFont val="Arial"/>
        <family val="2"/>
      </rPr>
      <t>:</t>
    </r>
  </si>
  <si>
    <t>Teaterbiljetter Danmark (150 DKK, ej moms)</t>
  </si>
  <si>
    <t>Fyll i exakt belopp,
avrunda inte.</t>
  </si>
  <si>
    <t>Alla kvitton ska fästas på hålade A4-papper.</t>
  </si>
  <si>
    <t>Adress (gatuadress, postnr, postort. Land om annat än Sverige.)</t>
  </si>
  <si>
    <t>Utlägg
(brutto,
inkl.moms)</t>
  </si>
  <si>
    <t>Kostnad
(netto,
exkl.moms)</t>
  </si>
  <si>
    <r>
      <rPr>
        <b/>
        <u/>
        <sz val="10"/>
        <color theme="1"/>
        <rFont val="Arial"/>
        <family val="2"/>
      </rPr>
      <t>Sammanfattning</t>
    </r>
    <r>
      <rPr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(vad utläggen avser och syftet med kostnaderna, samt ev. övrig info.)</t>
    </r>
  </si>
  <si>
    <t xml:space="preserve">
"Produktionskostnader till kurs/etyd X.
Resa till Y för deltagande i Z/studiebesök etc."</t>
  </si>
  <si>
    <r>
      <t xml:space="preserve">Du vet beloppet inkl. moms och vill veta beloppet </t>
    </r>
    <r>
      <rPr>
        <b/>
        <u/>
        <sz val="12"/>
        <color theme="1"/>
        <rFont val="Calibri (Brödtext)"/>
      </rPr>
      <t>exkl. moms</t>
    </r>
  </si>
  <si>
    <t>Exempel</t>
  </si>
  <si>
    <t>Testa själv. Fyll i färgade rutan, resten räknas ut automatiskt.</t>
  </si>
  <si>
    <t>*Räkna såhär om momsen står i procent</t>
  </si>
  <si>
    <t>inkl. moms</t>
  </si>
  <si>
    <t>delat med</t>
  </si>
  <si>
    <t>=exkl. moms</t>
  </si>
  <si>
    <t>Om momsen är</t>
  </si>
  <si>
    <t>Dela [inkl.moms] med</t>
  </si>
  <si>
    <t>*Räkna såhär om momsen står i kr</t>
  </si>
  <si>
    <t>minus moms</t>
  </si>
  <si>
    <t>exkl. moms</t>
  </si>
  <si>
    <t>[inkl. moms] minus [moms] = exkl. moms</t>
  </si>
  <si>
    <r>
      <t xml:space="preserve">Du vet beloppet inkl. moms och vill veta vad </t>
    </r>
    <r>
      <rPr>
        <b/>
        <u/>
        <sz val="12"/>
        <color theme="1"/>
        <rFont val="Calibri (Brödtext)"/>
      </rPr>
      <t>momsbeloppet</t>
    </r>
    <r>
      <rPr>
        <b/>
        <sz val="12"/>
        <color theme="1"/>
        <rFont val="Calibri"/>
        <family val="2"/>
        <scheme val="minor"/>
      </rPr>
      <t xml:space="preserve"> är</t>
    </r>
  </si>
  <si>
    <t>gånger</t>
  </si>
  <si>
    <t>= moms</t>
  </si>
  <si>
    <t>Multiplicera [inkl.moms] med</t>
  </si>
  <si>
    <r>
      <t xml:space="preserve">Du vet beloppet exkl. moms och vill veta vad det blir </t>
    </r>
    <r>
      <rPr>
        <b/>
        <u/>
        <sz val="12"/>
        <color theme="1"/>
        <rFont val="Calibri (Brödtext)"/>
      </rPr>
      <t>inkl. moms</t>
    </r>
  </si>
  <si>
    <t>=inkl. moms</t>
  </si>
  <si>
    <t>Multiplicera [exkl.moms] med</t>
  </si>
  <si>
    <t>Om momsen är 0% (vid second hand och köp av privatpersoner)</t>
  </si>
  <si>
    <t>Då är exkl. moms och inkl. moms samma belopp, skrivs såhär:</t>
  </si>
  <si>
    <t>Såhär kan du räkna ut exkl.moms/moms-beloppen i kronor om inte allt står på kvittot.</t>
  </si>
  <si>
    <r>
      <rPr>
        <b/>
        <u/>
        <sz val="10"/>
        <color theme="1"/>
        <rFont val="Arial"/>
        <family val="2"/>
      </rPr>
      <t>Beskrivning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(inköpsställe/butik och vad du har köpt/till vad. Skriv extra kommentarer på bilagorna vid behov.</t>
    </r>
    <r>
      <rPr>
        <i/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</si>
</sst>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r&quot;;[Red]\-#,##0.00\ &quot;kr&quot;"/>
    <numFmt numFmtId="164" formatCode="[$-41D]dd/mmm;@"/>
    <numFmt numFmtId="165" formatCode="0.0000"/>
  </numFmts>
  <fonts count="22" x14ac:knownFonts="1"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sz val="8"/>
      <color theme="1"/>
      <name val="Arial"/>
      <family val="2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u/>
      <sz val="10"/>
      <color theme="10"/>
      <name val="Arial"/>
      <family val="2"/>
    </font>
    <font>
      <b/>
      <i/>
      <sz val="10"/>
      <color theme="1"/>
      <name val="Arial"/>
      <family val="2"/>
    </font>
    <font>
      <u/>
      <sz val="10"/>
      <color theme="1"/>
      <name val="Arial"/>
      <family val="2"/>
    </font>
    <font>
      <i/>
      <sz val="9"/>
      <color theme="1"/>
      <name val="Arial"/>
      <family val="2"/>
    </font>
    <font>
      <u/>
      <sz val="10"/>
      <color theme="10"/>
      <name val="Calibri"/>
      <family val="2"/>
      <scheme val="minor"/>
    </font>
    <font>
      <i/>
      <u/>
      <sz val="10"/>
      <color theme="1"/>
      <name val="Arial"/>
      <family val="2"/>
    </font>
    <font>
      <b/>
      <sz val="8"/>
      <color theme="1"/>
      <name val="Arial"/>
      <family val="2"/>
    </font>
    <font>
      <b/>
      <u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2"/>
      <color theme="1"/>
      <name val="Calibri (Brödtext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4">
    <xf numFmtId="0" fontId="0" fillId="0" borderId="0" xfId="0"/>
    <xf numFmtId="8" fontId="2" fillId="0" borderId="0" xfId="0" applyNumberFormat="1" applyFont="1"/>
    <xf numFmtId="0" fontId="2" fillId="0" borderId="0" xfId="0" applyFont="1"/>
    <xf numFmtId="0" fontId="2" fillId="0" borderId="11" xfId="0" applyFont="1" applyBorder="1"/>
    <xf numFmtId="8" fontId="4" fillId="0" borderId="0" xfId="0" applyNumberFormat="1" applyFont="1"/>
    <xf numFmtId="0" fontId="4" fillId="0" borderId="13" xfId="0" applyFont="1" applyBorder="1"/>
    <xf numFmtId="8" fontId="2" fillId="0" borderId="6" xfId="0" applyNumberFormat="1" applyFont="1" applyBorder="1"/>
    <xf numFmtId="0" fontId="2" fillId="0" borderId="6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6" fillId="0" borderId="0" xfId="0" applyFont="1"/>
    <xf numFmtId="8" fontId="6" fillId="0" borderId="0" xfId="0" applyNumberFormat="1" applyFont="1"/>
    <xf numFmtId="0" fontId="6" fillId="0" borderId="0" xfId="0" applyFont="1" applyAlignment="1">
      <alignment horizontal="left" wrapText="1"/>
    </xf>
    <xf numFmtId="0" fontId="9" fillId="0" borderId="0" xfId="1" applyFont="1"/>
    <xf numFmtId="8" fontId="6" fillId="0" borderId="4" xfId="0" applyNumberFormat="1" applyFont="1" applyBorder="1" applyAlignment="1">
      <alignment horizontal="center"/>
    </xf>
    <xf numFmtId="8" fontId="6" fillId="2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8" fontId="7" fillId="0" borderId="0" xfId="0" applyNumberFormat="1" applyFont="1" applyAlignment="1">
      <alignment horizontal="center"/>
    </xf>
    <xf numFmtId="8" fontId="7" fillId="0" borderId="9" xfId="0" applyNumberFormat="1" applyFont="1" applyBorder="1" applyAlignment="1">
      <alignment horizontal="center"/>
    </xf>
    <xf numFmtId="8" fontId="6" fillId="0" borderId="0" xfId="0" applyNumberFormat="1" applyFont="1" applyAlignment="1">
      <alignment horizontal="center"/>
    </xf>
    <xf numFmtId="8" fontId="7" fillId="0" borderId="10" xfId="0" applyNumberFormat="1" applyFont="1" applyBorder="1" applyAlignment="1">
      <alignment horizontal="center"/>
    </xf>
    <xf numFmtId="0" fontId="8" fillId="0" borderId="0" xfId="0" applyFont="1"/>
    <xf numFmtId="0" fontId="7" fillId="0" borderId="5" xfId="0" applyFont="1" applyBorder="1" applyAlignment="1">
      <alignment horizontal="right"/>
    </xf>
    <xf numFmtId="8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8" fontId="12" fillId="0" borderId="4" xfId="0" applyNumberFormat="1" applyFont="1" applyBorder="1" applyAlignment="1">
      <alignment horizontal="center" wrapText="1"/>
    </xf>
    <xf numFmtId="8" fontId="6" fillId="0" borderId="5" xfId="0" applyNumberFormat="1" applyFont="1" applyBorder="1"/>
    <xf numFmtId="8" fontId="9" fillId="0" borderId="16" xfId="1" applyNumberFormat="1" applyFont="1" applyBorder="1"/>
    <xf numFmtId="0" fontId="6" fillId="0" borderId="5" xfId="0" applyFont="1" applyBorder="1"/>
    <xf numFmtId="8" fontId="6" fillId="0" borderId="6" xfId="0" applyNumberFormat="1" applyFont="1" applyBorder="1"/>
    <xf numFmtId="8" fontId="2" fillId="0" borderId="11" xfId="0" applyNumberFormat="1" applyFont="1" applyBorder="1"/>
    <xf numFmtId="0" fontId="3" fillId="0" borderId="14" xfId="0" applyFont="1" applyBorder="1"/>
    <xf numFmtId="0" fontId="6" fillId="0" borderId="7" xfId="0" applyFont="1" applyBorder="1"/>
    <xf numFmtId="0" fontId="6" fillId="0" borderId="16" xfId="0" applyFont="1" applyBorder="1"/>
    <xf numFmtId="0" fontId="6" fillId="0" borderId="17" xfId="0" applyFont="1" applyBorder="1"/>
    <xf numFmtId="0" fontId="1" fillId="0" borderId="0" xfId="0" applyFont="1" applyAlignment="1">
      <alignment horizontal="right"/>
    </xf>
    <xf numFmtId="0" fontId="2" fillId="0" borderId="14" xfId="0" applyFont="1" applyBorder="1"/>
    <xf numFmtId="0" fontId="2" fillId="0" borderId="7" xfId="0" applyFont="1" applyBorder="1"/>
    <xf numFmtId="0" fontId="4" fillId="0" borderId="16" xfId="0" applyFont="1" applyBorder="1"/>
    <xf numFmtId="0" fontId="2" fillId="0" borderId="17" xfId="0" applyFont="1" applyBorder="1"/>
    <xf numFmtId="0" fontId="4" fillId="0" borderId="11" xfId="0" applyFont="1" applyBorder="1"/>
    <xf numFmtId="8" fontId="5" fillId="0" borderId="11" xfId="1" applyNumberFormat="1" applyBorder="1"/>
    <xf numFmtId="8" fontId="13" fillId="0" borderId="6" xfId="1" applyNumberFormat="1" applyFont="1" applyBorder="1"/>
    <xf numFmtId="0" fontId="6" fillId="0" borderId="15" xfId="0" applyFont="1" applyBorder="1" applyAlignment="1">
      <alignment horizontal="right"/>
    </xf>
    <xf numFmtId="8" fontId="6" fillId="0" borderId="15" xfId="0" applyNumberFormat="1" applyFont="1" applyBorder="1"/>
    <xf numFmtId="0" fontId="6" fillId="0" borderId="15" xfId="0" applyFont="1" applyBorder="1"/>
    <xf numFmtId="8" fontId="9" fillId="0" borderId="0" xfId="1" applyNumberFormat="1" applyFont="1" applyBorder="1"/>
    <xf numFmtId="0" fontId="7" fillId="0" borderId="6" xfId="0" applyFont="1" applyBorder="1" applyAlignment="1">
      <alignment horizontal="right"/>
    </xf>
    <xf numFmtId="0" fontId="6" fillId="0" borderId="1" xfId="0" applyFont="1" applyBorder="1"/>
    <xf numFmtId="0" fontId="6" fillId="0" borderId="2" xfId="0" applyFont="1" applyBorder="1"/>
    <xf numFmtId="14" fontId="6" fillId="0" borderId="6" xfId="0" applyNumberFormat="1" applyFont="1" applyBorder="1" applyAlignment="1">
      <alignment horizontal="left"/>
    </xf>
    <xf numFmtId="0" fontId="4" fillId="0" borderId="0" xfId="0" applyFont="1"/>
    <xf numFmtId="8" fontId="4" fillId="0" borderId="11" xfId="0" applyNumberFormat="1" applyFont="1" applyBorder="1"/>
    <xf numFmtId="0" fontId="2" fillId="0" borderId="0" xfId="0" applyFont="1" applyAlignment="1">
      <alignment horizontal="right"/>
    </xf>
    <xf numFmtId="164" fontId="4" fillId="0" borderId="4" xfId="0" applyNumberFormat="1" applyFont="1" applyBorder="1"/>
    <xf numFmtId="0" fontId="4" fillId="0" borderId="14" xfId="0" applyFont="1" applyBorder="1"/>
    <xf numFmtId="0" fontId="15" fillId="0" borderId="12" xfId="0" applyFont="1" applyBorder="1" applyAlignment="1">
      <alignment horizontal="right" wrapText="1"/>
    </xf>
    <xf numFmtId="0" fontId="10" fillId="0" borderId="0" xfId="0" applyFont="1"/>
    <xf numFmtId="49" fontId="6" fillId="0" borderId="5" xfId="0" applyNumberFormat="1" applyFont="1" applyBorder="1"/>
    <xf numFmtId="49" fontId="6" fillId="0" borderId="6" xfId="0" applyNumberFormat="1" applyFont="1" applyBorder="1"/>
    <xf numFmtId="49" fontId="6" fillId="0" borderId="7" xfId="0" applyNumberFormat="1" applyFont="1" applyBorder="1"/>
    <xf numFmtId="0" fontId="9" fillId="0" borderId="16" xfId="1" applyNumberFormat="1" applyFont="1" applyBorder="1"/>
    <xf numFmtId="0" fontId="9" fillId="0" borderId="0" xfId="1" applyNumberFormat="1" applyFont="1" applyBorder="1"/>
    <xf numFmtId="0" fontId="6" fillId="0" borderId="6" xfId="0" applyFont="1" applyBorder="1"/>
    <xf numFmtId="49" fontId="13" fillId="0" borderId="6" xfId="1" applyNumberFormat="1" applyFont="1" applyBorder="1"/>
    <xf numFmtId="0" fontId="11" fillId="0" borderId="0" xfId="0" applyFont="1" applyAlignment="1">
      <alignment horizontal="left"/>
    </xf>
    <xf numFmtId="8" fontId="11" fillId="0" borderId="0" xfId="0" applyNumberFormat="1" applyFont="1"/>
    <xf numFmtId="8" fontId="7" fillId="0" borderId="2" xfId="0" applyNumberFormat="1" applyFont="1" applyBorder="1" applyAlignment="1">
      <alignment horizontal="center" vertical="center" wrapText="1"/>
    </xf>
    <xf numFmtId="8" fontId="7" fillId="0" borderId="4" xfId="0" applyNumberFormat="1" applyFont="1" applyBorder="1" applyAlignment="1">
      <alignment horizontal="center" vertical="center" wrapText="1"/>
    </xf>
    <xf numFmtId="8" fontId="7" fillId="0" borderId="3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7" fillId="0" borderId="0" xfId="0" applyFont="1"/>
    <xf numFmtId="0" fontId="20" fillId="0" borderId="0" xfId="0" applyFont="1" applyAlignment="1">
      <alignment horizontal="center"/>
    </xf>
    <xf numFmtId="0" fontId="0" fillId="0" borderId="0" xfId="0" quotePrefix="1"/>
    <xf numFmtId="0" fontId="21" fillId="0" borderId="0" xfId="0" quotePrefix="1" applyFont="1"/>
    <xf numFmtId="9" fontId="17" fillId="0" borderId="0" xfId="0" applyNumberFormat="1" applyFont="1"/>
    <xf numFmtId="8" fontId="0" fillId="0" borderId="0" xfId="0" applyNumberFormat="1"/>
    <xf numFmtId="8" fontId="0" fillId="2" borderId="0" xfId="0" applyNumberFormat="1" applyFill="1"/>
    <xf numFmtId="8" fontId="21" fillId="0" borderId="0" xfId="0" applyNumberFormat="1" applyFont="1"/>
    <xf numFmtId="8" fontId="0" fillId="0" borderId="0" xfId="0" quotePrefix="1" applyNumberFormat="1"/>
    <xf numFmtId="0" fontId="21" fillId="0" borderId="0" xfId="0" applyFont="1"/>
    <xf numFmtId="0" fontId="20" fillId="0" borderId="0" xfId="0" applyFont="1" applyAlignment="1">
      <alignment horizontal="center" wrapText="1"/>
    </xf>
    <xf numFmtId="8" fontId="0" fillId="0" borderId="0" xfId="0" applyNumberFormat="1" applyAlignment="1">
      <alignment horizontal="center"/>
    </xf>
    <xf numFmtId="165" fontId="0" fillId="0" borderId="0" xfId="0" applyNumberFormat="1"/>
    <xf numFmtId="165" fontId="20" fillId="0" borderId="0" xfId="0" applyNumberFormat="1" applyFont="1" applyAlignment="1">
      <alignment horizontal="center"/>
    </xf>
    <xf numFmtId="2" fontId="20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7" fillId="0" borderId="5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8" fontId="12" fillId="0" borderId="1" xfId="0" applyNumberFormat="1" applyFont="1" applyBorder="1" applyAlignment="1">
      <alignment horizontal="center" wrapText="1"/>
    </xf>
    <xf numFmtId="8" fontId="12" fillId="0" borderId="3" xfId="0" applyNumberFormat="1" applyFont="1" applyBorder="1" applyAlignment="1">
      <alignment horizontal="center" wrapText="1"/>
    </xf>
    <xf numFmtId="0" fontId="6" fillId="0" borderId="23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center" textRotation="180" wrapText="1"/>
    </xf>
    <xf numFmtId="0" fontId="7" fillId="0" borderId="12" xfId="0" applyFont="1" applyBorder="1" applyAlignment="1">
      <alignment horizontal="center" vertical="center" textRotation="180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20" xfId="0" applyFont="1" applyBorder="1" applyAlignment="1">
      <alignment horizontal="left" wrapText="1"/>
    </xf>
    <xf numFmtId="0" fontId="6" fillId="0" borderId="2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22" xfId="0" applyFont="1" applyBorder="1" applyAlignment="1">
      <alignment horizontal="left" wrapText="1"/>
    </xf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hyperlink" Target="https://www.thm.lu.se/internt/student/utlagg-utbildningprojek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hyperlink" Target="https://www.thm.lu.se/internt/student/utlagg-utbildningprojek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C755-ABDD-2C44-B04F-C5A7176A9055}">
  <dimension ref="A1:G44"/>
  <sheetViews>
    <sheetView tabSelected="1" view="pageLayout" topLeftCell="A26" zoomScale="110" zoomScaleNormal="100" zoomScalePageLayoutView="110" workbookViewId="0">
      <selection activeCell="A50" sqref="A50"/>
    </sheetView>
  </sheetViews>
  <sheetFormatPr baseColWidth="10" defaultRowHeight="14" x14ac:dyDescent="0.15"/>
  <cols>
    <col min="1" max="1" width="28.1640625" style="2" customWidth="1"/>
    <col min="2" max="2" width="11.6640625" style="2" customWidth="1"/>
    <col min="3" max="3" width="6.33203125" style="2" customWidth="1"/>
    <col min="4" max="4" width="11.5" style="1" customWidth="1"/>
    <col min="5" max="5" width="8.5" style="1" customWidth="1"/>
    <col min="6" max="6" width="10.33203125" style="1" customWidth="1"/>
    <col min="7" max="7" width="5.5" style="2" customWidth="1"/>
    <col min="8" max="16384" width="10.83203125" style="2"/>
  </cols>
  <sheetData>
    <row r="1" spans="1:7" ht="10" customHeight="1" x14ac:dyDescent="0.15">
      <c r="D1" s="4"/>
    </row>
    <row r="2" spans="1:7" s="9" customFormat="1" ht="13" x14ac:dyDescent="0.15">
      <c r="A2" s="9" t="s">
        <v>24</v>
      </c>
      <c r="D2" s="10"/>
      <c r="E2" s="10"/>
      <c r="F2" s="10"/>
    </row>
    <row r="3" spans="1:7" s="9" customFormat="1" ht="13" x14ac:dyDescent="0.15">
      <c r="A3" s="9" t="s">
        <v>27</v>
      </c>
      <c r="D3" s="10"/>
      <c r="E3" s="10"/>
      <c r="F3" s="10"/>
    </row>
    <row r="4" spans="1:7" s="9" customFormat="1" ht="14" customHeight="1" x14ac:dyDescent="0.15">
      <c r="A4" s="9" t="s">
        <v>25</v>
      </c>
      <c r="D4" s="10"/>
      <c r="E4" s="10"/>
      <c r="F4" s="10"/>
    </row>
    <row r="5" spans="1:7" s="9" customFormat="1" ht="14" customHeight="1" x14ac:dyDescent="0.15">
      <c r="A5" s="9" t="s">
        <v>23</v>
      </c>
      <c r="B5" s="12"/>
      <c r="D5" s="10"/>
      <c r="E5" s="10"/>
      <c r="F5" s="10"/>
    </row>
    <row r="6" spans="1:7" s="9" customFormat="1" ht="11" customHeight="1" x14ac:dyDescent="0.15">
      <c r="A6" s="12" t="s">
        <v>10</v>
      </c>
      <c r="D6" s="10"/>
      <c r="E6" s="10"/>
      <c r="F6" s="10"/>
    </row>
    <row r="7" spans="1:7" s="9" customFormat="1" thickBot="1" x14ac:dyDescent="0.2">
      <c r="C7" s="11"/>
      <c r="D7" s="10"/>
      <c r="E7" s="10"/>
      <c r="F7" s="10"/>
    </row>
    <row r="8" spans="1:7" s="9" customFormat="1" ht="15" customHeight="1" x14ac:dyDescent="0.15">
      <c r="A8" s="98" t="s">
        <v>44</v>
      </c>
      <c r="B8" s="99"/>
      <c r="C8" s="100"/>
      <c r="D8" s="10"/>
      <c r="E8" s="10"/>
      <c r="F8" s="10"/>
    </row>
    <row r="9" spans="1:7" s="9" customFormat="1" ht="15" customHeight="1" x14ac:dyDescent="0.15">
      <c r="A9" s="101"/>
      <c r="B9" s="102"/>
      <c r="C9" s="103"/>
      <c r="D9" s="10"/>
      <c r="E9" s="10"/>
      <c r="F9" s="10"/>
    </row>
    <row r="10" spans="1:7" s="9" customFormat="1" ht="51" customHeight="1" thickBot="1" x14ac:dyDescent="0.2">
      <c r="A10" s="93"/>
      <c r="B10" s="94"/>
      <c r="C10" s="95"/>
      <c r="D10" s="69" t="s">
        <v>43</v>
      </c>
      <c r="E10" s="70" t="s">
        <v>0</v>
      </c>
      <c r="F10" s="71" t="s">
        <v>42</v>
      </c>
      <c r="G10" s="96" t="s">
        <v>26</v>
      </c>
    </row>
    <row r="11" spans="1:7" s="9" customFormat="1" ht="40" customHeight="1" x14ac:dyDescent="0.15">
      <c r="A11" s="89" t="s">
        <v>69</v>
      </c>
      <c r="B11" s="90"/>
      <c r="C11" s="58" t="s">
        <v>16</v>
      </c>
      <c r="D11" s="27" t="s">
        <v>3</v>
      </c>
      <c r="E11" s="91" t="s">
        <v>39</v>
      </c>
      <c r="F11" s="92"/>
      <c r="G11" s="97"/>
    </row>
    <row r="12" spans="1:7" s="9" customFormat="1" ht="13" x14ac:dyDescent="0.15">
      <c r="A12" s="50"/>
      <c r="B12" s="51"/>
      <c r="C12" s="56"/>
      <c r="D12" s="13">
        <f>F12-E12</f>
        <v>0</v>
      </c>
      <c r="E12" s="14"/>
      <c r="F12" s="14"/>
      <c r="G12" s="15">
        <v>1</v>
      </c>
    </row>
    <row r="13" spans="1:7" s="9" customFormat="1" ht="13" x14ac:dyDescent="0.15">
      <c r="A13" s="50"/>
      <c r="B13" s="51"/>
      <c r="C13" s="56"/>
      <c r="D13" s="13">
        <f t="shared" ref="D13:D31" si="0">F13-E13</f>
        <v>0</v>
      </c>
      <c r="E13" s="14"/>
      <c r="F13" s="14"/>
      <c r="G13" s="15">
        <v>2</v>
      </c>
    </row>
    <row r="14" spans="1:7" s="9" customFormat="1" ht="13" x14ac:dyDescent="0.15">
      <c r="A14" s="50"/>
      <c r="B14" s="51"/>
      <c r="C14" s="56"/>
      <c r="D14" s="13">
        <f t="shared" si="0"/>
        <v>0</v>
      </c>
      <c r="E14" s="14"/>
      <c r="F14" s="14"/>
      <c r="G14" s="15">
        <v>3</v>
      </c>
    </row>
    <row r="15" spans="1:7" s="9" customFormat="1" ht="13" x14ac:dyDescent="0.15">
      <c r="A15" s="50"/>
      <c r="B15" s="51"/>
      <c r="C15" s="56"/>
      <c r="D15" s="13">
        <f t="shared" si="0"/>
        <v>0</v>
      </c>
      <c r="E15" s="14"/>
      <c r="F15" s="14"/>
      <c r="G15" s="15">
        <v>4</v>
      </c>
    </row>
    <row r="16" spans="1:7" s="9" customFormat="1" ht="13" x14ac:dyDescent="0.15">
      <c r="A16" s="50"/>
      <c r="B16" s="51"/>
      <c r="C16" s="56"/>
      <c r="D16" s="13">
        <f t="shared" si="0"/>
        <v>0</v>
      </c>
      <c r="E16" s="14"/>
      <c r="F16" s="14"/>
      <c r="G16" s="15">
        <v>5</v>
      </c>
    </row>
    <row r="17" spans="1:7" s="9" customFormat="1" ht="13" x14ac:dyDescent="0.15">
      <c r="A17" s="50"/>
      <c r="B17" s="51"/>
      <c r="C17" s="56"/>
      <c r="D17" s="13">
        <f t="shared" si="0"/>
        <v>0</v>
      </c>
      <c r="E17" s="14"/>
      <c r="F17" s="14"/>
      <c r="G17" s="15">
        <v>6</v>
      </c>
    </row>
    <row r="18" spans="1:7" s="9" customFormat="1" ht="13" x14ac:dyDescent="0.15">
      <c r="A18" s="50"/>
      <c r="B18" s="51"/>
      <c r="C18" s="56"/>
      <c r="D18" s="13">
        <f t="shared" si="0"/>
        <v>0</v>
      </c>
      <c r="E18" s="14"/>
      <c r="F18" s="14"/>
      <c r="G18" s="15">
        <v>7</v>
      </c>
    </row>
    <row r="19" spans="1:7" s="9" customFormat="1" ht="13" x14ac:dyDescent="0.15">
      <c r="A19" s="50"/>
      <c r="B19" s="51"/>
      <c r="C19" s="56"/>
      <c r="D19" s="13">
        <f t="shared" si="0"/>
        <v>0</v>
      </c>
      <c r="E19" s="14"/>
      <c r="F19" s="14"/>
      <c r="G19" s="15">
        <v>8</v>
      </c>
    </row>
    <row r="20" spans="1:7" s="9" customFormat="1" ht="13" x14ac:dyDescent="0.15">
      <c r="A20" s="50"/>
      <c r="B20" s="51"/>
      <c r="C20" s="56"/>
      <c r="D20" s="13">
        <f t="shared" si="0"/>
        <v>0</v>
      </c>
      <c r="E20" s="14"/>
      <c r="F20" s="14"/>
      <c r="G20" s="15">
        <v>9</v>
      </c>
    </row>
    <row r="21" spans="1:7" s="9" customFormat="1" ht="13" x14ac:dyDescent="0.15">
      <c r="A21" s="50"/>
      <c r="B21" s="51"/>
      <c r="C21" s="56"/>
      <c r="D21" s="13">
        <f t="shared" si="0"/>
        <v>0</v>
      </c>
      <c r="E21" s="14"/>
      <c r="F21" s="14"/>
      <c r="G21" s="15">
        <v>10</v>
      </c>
    </row>
    <row r="22" spans="1:7" s="9" customFormat="1" ht="13" x14ac:dyDescent="0.15">
      <c r="A22" s="50"/>
      <c r="B22" s="51"/>
      <c r="C22" s="56"/>
      <c r="D22" s="13">
        <f t="shared" si="0"/>
        <v>0</v>
      </c>
      <c r="E22" s="14"/>
      <c r="F22" s="14"/>
      <c r="G22" s="15">
        <v>11</v>
      </c>
    </row>
    <row r="23" spans="1:7" s="9" customFormat="1" ht="13" x14ac:dyDescent="0.15">
      <c r="A23" s="50"/>
      <c r="B23" s="51"/>
      <c r="C23" s="56"/>
      <c r="D23" s="13">
        <f t="shared" si="0"/>
        <v>0</v>
      </c>
      <c r="E23" s="14"/>
      <c r="F23" s="14"/>
      <c r="G23" s="15">
        <v>12</v>
      </c>
    </row>
    <row r="24" spans="1:7" s="9" customFormat="1" ht="13" x14ac:dyDescent="0.15">
      <c r="A24" s="50"/>
      <c r="B24" s="51"/>
      <c r="C24" s="56"/>
      <c r="D24" s="13">
        <f t="shared" si="0"/>
        <v>0</v>
      </c>
      <c r="E24" s="14"/>
      <c r="F24" s="14"/>
      <c r="G24" s="15">
        <v>13</v>
      </c>
    </row>
    <row r="25" spans="1:7" s="9" customFormat="1" ht="13" x14ac:dyDescent="0.15">
      <c r="A25" s="50"/>
      <c r="B25" s="51"/>
      <c r="C25" s="56"/>
      <c r="D25" s="13">
        <f t="shared" si="0"/>
        <v>0</v>
      </c>
      <c r="E25" s="14"/>
      <c r="F25" s="14"/>
      <c r="G25" s="15">
        <v>14</v>
      </c>
    </row>
    <row r="26" spans="1:7" s="9" customFormat="1" ht="13" x14ac:dyDescent="0.15">
      <c r="A26" s="50"/>
      <c r="B26" s="51"/>
      <c r="C26" s="56"/>
      <c r="D26" s="13">
        <f t="shared" si="0"/>
        <v>0</v>
      </c>
      <c r="E26" s="14"/>
      <c r="F26" s="14"/>
      <c r="G26" s="15">
        <v>15</v>
      </c>
    </row>
    <row r="27" spans="1:7" s="9" customFormat="1" ht="13" x14ac:dyDescent="0.15">
      <c r="A27" s="50"/>
      <c r="B27" s="51"/>
      <c r="C27" s="56"/>
      <c r="D27" s="13">
        <f t="shared" si="0"/>
        <v>0</v>
      </c>
      <c r="E27" s="14"/>
      <c r="F27" s="14"/>
      <c r="G27" s="15">
        <v>16</v>
      </c>
    </row>
    <row r="28" spans="1:7" s="9" customFormat="1" ht="13" x14ac:dyDescent="0.15">
      <c r="A28" s="50"/>
      <c r="B28" s="51"/>
      <c r="C28" s="56"/>
      <c r="D28" s="13">
        <f t="shared" si="0"/>
        <v>0</v>
      </c>
      <c r="E28" s="14"/>
      <c r="F28" s="14"/>
      <c r="G28" s="15">
        <v>17</v>
      </c>
    </row>
    <row r="29" spans="1:7" s="9" customFormat="1" ht="13" x14ac:dyDescent="0.15">
      <c r="A29" s="50"/>
      <c r="B29" s="51"/>
      <c r="C29" s="56"/>
      <c r="D29" s="13">
        <f t="shared" si="0"/>
        <v>0</v>
      </c>
      <c r="E29" s="14"/>
      <c r="F29" s="14"/>
      <c r="G29" s="15">
        <v>18</v>
      </c>
    </row>
    <row r="30" spans="1:7" s="9" customFormat="1" ht="13" x14ac:dyDescent="0.15">
      <c r="A30" s="50"/>
      <c r="B30" s="51"/>
      <c r="C30" s="56"/>
      <c r="D30" s="13">
        <f t="shared" si="0"/>
        <v>0</v>
      </c>
      <c r="E30" s="14"/>
      <c r="F30" s="14"/>
      <c r="G30" s="15">
        <v>19</v>
      </c>
    </row>
    <row r="31" spans="1:7" s="9" customFormat="1" thickBot="1" x14ac:dyDescent="0.2">
      <c r="A31" s="50"/>
      <c r="B31" s="51"/>
      <c r="C31" s="56"/>
      <c r="D31" s="13">
        <f t="shared" si="0"/>
        <v>0</v>
      </c>
      <c r="E31" s="14"/>
      <c r="F31" s="14"/>
      <c r="G31" s="15">
        <v>20</v>
      </c>
    </row>
    <row r="32" spans="1:7" s="9" customFormat="1" ht="13" x14ac:dyDescent="0.15">
      <c r="A32" s="16"/>
      <c r="B32" s="16"/>
      <c r="C32" s="17" t="s">
        <v>1</v>
      </c>
      <c r="D32" s="18">
        <f>SUM(D12:D31)</f>
        <v>0</v>
      </c>
      <c r="E32" s="18">
        <f>SUM(E12:E31)</f>
        <v>0</v>
      </c>
      <c r="F32" s="19">
        <f>SUM(F12:F31)</f>
        <v>0</v>
      </c>
    </row>
    <row r="33" spans="1:7" s="9" customFormat="1" thickBot="1" x14ac:dyDescent="0.2">
      <c r="A33" s="22" t="s">
        <v>31</v>
      </c>
      <c r="B33" s="22"/>
      <c r="D33" s="20"/>
      <c r="E33" s="20"/>
      <c r="F33" s="21" t="s">
        <v>4</v>
      </c>
    </row>
    <row r="34" spans="1:7" s="9" customFormat="1" ht="13" x14ac:dyDescent="0.15">
      <c r="A34" s="22" t="s">
        <v>40</v>
      </c>
      <c r="B34" s="22"/>
      <c r="D34" s="10"/>
      <c r="E34" s="10"/>
      <c r="F34" s="10"/>
    </row>
    <row r="35" spans="1:7" s="9" customFormat="1" ht="13" x14ac:dyDescent="0.15">
      <c r="C35" s="22"/>
      <c r="D35" s="10"/>
      <c r="E35" s="10"/>
      <c r="F35" s="10"/>
    </row>
    <row r="36" spans="1:7" s="9" customFormat="1" ht="14" customHeight="1" x14ac:dyDescent="0.15">
      <c r="A36" s="59" t="s">
        <v>17</v>
      </c>
      <c r="B36" s="22"/>
      <c r="D36" s="10"/>
      <c r="E36" s="10"/>
      <c r="F36" s="10"/>
    </row>
    <row r="37" spans="1:7" ht="13" customHeight="1" x14ac:dyDescent="0.2">
      <c r="A37" s="5" t="s">
        <v>2</v>
      </c>
      <c r="B37" s="5" t="s">
        <v>5</v>
      </c>
      <c r="C37" s="57"/>
      <c r="D37" s="42" t="s">
        <v>9</v>
      </c>
      <c r="E37" s="43"/>
      <c r="F37" s="32"/>
      <c r="G37" s="38"/>
    </row>
    <row r="38" spans="1:7" s="9" customFormat="1" ht="13" customHeight="1" x14ac:dyDescent="0.2">
      <c r="A38" s="30"/>
      <c r="B38" s="30"/>
      <c r="C38" s="34"/>
      <c r="D38" s="52"/>
      <c r="E38" s="66"/>
      <c r="F38" s="61"/>
      <c r="G38" s="62"/>
    </row>
    <row r="39" spans="1:7" ht="13" customHeight="1" x14ac:dyDescent="0.15">
      <c r="A39" s="5" t="s">
        <v>22</v>
      </c>
      <c r="B39" s="53"/>
      <c r="D39" s="40" t="s">
        <v>13</v>
      </c>
      <c r="G39" s="41"/>
    </row>
    <row r="40" spans="1:7" s="9" customFormat="1" ht="13" customHeight="1" x14ac:dyDescent="0.15">
      <c r="A40" s="63"/>
      <c r="B40" s="64"/>
      <c r="D40" s="60"/>
      <c r="E40" s="61"/>
      <c r="F40" s="61"/>
      <c r="G40" s="62"/>
    </row>
    <row r="41" spans="1:7" ht="13" customHeight="1" x14ac:dyDescent="0.15">
      <c r="A41" s="5" t="s">
        <v>41</v>
      </c>
      <c r="B41" s="42"/>
      <c r="C41" s="3"/>
      <c r="D41" s="53"/>
      <c r="E41" s="2"/>
      <c r="F41" s="2"/>
      <c r="G41" s="41"/>
    </row>
    <row r="42" spans="1:7" s="9" customFormat="1" ht="13" customHeight="1" x14ac:dyDescent="0.15">
      <c r="A42" s="30"/>
      <c r="G42" s="36"/>
    </row>
    <row r="43" spans="1:7" ht="13" customHeight="1" x14ac:dyDescent="0.15">
      <c r="A43" s="5" t="s">
        <v>7</v>
      </c>
      <c r="B43" s="5" t="s">
        <v>6</v>
      </c>
      <c r="C43" s="57"/>
      <c r="D43" s="42" t="s">
        <v>8</v>
      </c>
      <c r="E43" s="42"/>
      <c r="F43" s="3"/>
      <c r="G43" s="33"/>
    </row>
    <row r="44" spans="1:7" s="9" customFormat="1" ht="13" customHeight="1" x14ac:dyDescent="0.15">
      <c r="A44" s="30"/>
      <c r="B44" s="30"/>
      <c r="C44" s="34"/>
      <c r="D44" s="65"/>
      <c r="E44" s="65"/>
      <c r="F44" s="65"/>
      <c r="G44" s="34"/>
    </row>
  </sheetData>
  <mergeCells count="5">
    <mergeCell ref="A11:B11"/>
    <mergeCell ref="E11:F11"/>
    <mergeCell ref="A10:C10"/>
    <mergeCell ref="G10:G11"/>
    <mergeCell ref="A8:C9"/>
  </mergeCells>
  <hyperlinks>
    <hyperlink ref="A6" r:id="rId1" xr:uid="{FD26E108-3DC6-D24E-AE65-D2D45C91E0A4}"/>
  </hyperlinks>
  <pageMargins left="0.7" right="0.7" top="0.75" bottom="0.75" header="0.3" footer="0.3"/>
  <pageSetup paperSize="9" orientation="portrait" horizontalDpi="0" verticalDpi="0"/>
  <headerFooter>
    <oddHeader>&amp;L&amp;"Arial,Fet"Redovisning av egna utlägg&amp;R&amp;G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15000-A6EE-C64E-AD35-A6C0D93404B7}">
  <dimension ref="A1:G54"/>
  <sheetViews>
    <sheetView view="pageLayout" zoomScale="110" zoomScaleNormal="100" zoomScalePageLayoutView="110" workbookViewId="0">
      <selection activeCell="A14" sqref="A14"/>
    </sheetView>
  </sheetViews>
  <sheetFormatPr baseColWidth="10" defaultRowHeight="14" x14ac:dyDescent="0.15"/>
  <cols>
    <col min="1" max="1" width="28.1640625" style="2" customWidth="1"/>
    <col min="2" max="2" width="11.6640625" style="2" customWidth="1"/>
    <col min="3" max="3" width="6.33203125" style="2" customWidth="1"/>
    <col min="4" max="4" width="10.83203125" style="1" customWidth="1"/>
    <col min="5" max="5" width="8.5" style="1" customWidth="1"/>
    <col min="6" max="6" width="10.33203125" style="1" customWidth="1"/>
    <col min="7" max="7" width="5.5" style="2" customWidth="1"/>
    <col min="8" max="8" width="28.1640625" style="2" customWidth="1"/>
    <col min="9" max="9" width="11.6640625" style="2" customWidth="1"/>
    <col min="10" max="16384" width="10.83203125" style="2"/>
  </cols>
  <sheetData>
    <row r="1" spans="1:7" ht="10" customHeight="1" x14ac:dyDescent="0.15">
      <c r="D1" s="4"/>
    </row>
    <row r="2" spans="1:7" s="9" customFormat="1" ht="13" x14ac:dyDescent="0.15">
      <c r="A2" s="9" t="s">
        <v>11</v>
      </c>
      <c r="D2" s="10"/>
      <c r="E2" s="10"/>
      <c r="F2" s="10"/>
    </row>
    <row r="3" spans="1:7" s="9" customFormat="1" ht="13" x14ac:dyDescent="0.15">
      <c r="A3" s="9" t="s">
        <v>20</v>
      </c>
      <c r="D3" s="10"/>
      <c r="E3" s="10"/>
      <c r="F3" s="10"/>
    </row>
    <row r="4" spans="1:7" s="9" customFormat="1" ht="14" customHeight="1" x14ac:dyDescent="0.15">
      <c r="A4" s="9" t="s">
        <v>21</v>
      </c>
      <c r="D4" s="10"/>
      <c r="E4" s="10"/>
      <c r="F4" s="10"/>
    </row>
    <row r="5" spans="1:7" s="9" customFormat="1" ht="14" customHeight="1" x14ac:dyDescent="0.15">
      <c r="A5" s="9" t="s">
        <v>12</v>
      </c>
      <c r="B5" s="12"/>
      <c r="D5" s="10"/>
      <c r="E5" s="10"/>
      <c r="F5" s="10"/>
    </row>
    <row r="6" spans="1:7" s="9" customFormat="1" ht="11" customHeight="1" x14ac:dyDescent="0.15">
      <c r="A6" s="12" t="s">
        <v>10</v>
      </c>
      <c r="D6" s="10"/>
      <c r="E6" s="10"/>
      <c r="F6" s="10"/>
    </row>
    <row r="7" spans="1:7" s="9" customFormat="1" thickBot="1" x14ac:dyDescent="0.2">
      <c r="C7" s="11"/>
      <c r="D7" s="10"/>
      <c r="E7" s="10"/>
      <c r="F7" s="10"/>
    </row>
    <row r="8" spans="1:7" s="9" customFormat="1" ht="13" customHeight="1" x14ac:dyDescent="0.15">
      <c r="A8" s="98" t="s">
        <v>44</v>
      </c>
      <c r="B8" s="99"/>
      <c r="C8" s="100"/>
      <c r="D8" s="10"/>
      <c r="E8" s="10"/>
      <c r="F8" s="10"/>
    </row>
    <row r="9" spans="1:7" s="9" customFormat="1" ht="15" customHeight="1" x14ac:dyDescent="0.15">
      <c r="A9" s="101"/>
      <c r="B9" s="102"/>
      <c r="C9" s="103"/>
      <c r="D9" s="10"/>
      <c r="E9" s="10"/>
      <c r="F9" s="10"/>
    </row>
    <row r="10" spans="1:7" s="9" customFormat="1" ht="51" customHeight="1" thickBot="1" x14ac:dyDescent="0.2">
      <c r="A10" s="93" t="s">
        <v>45</v>
      </c>
      <c r="B10" s="94"/>
      <c r="C10" s="95"/>
      <c r="D10" s="69" t="s">
        <v>43</v>
      </c>
      <c r="E10" s="70" t="s">
        <v>0</v>
      </c>
      <c r="F10" s="71" t="s">
        <v>42</v>
      </c>
      <c r="G10" s="96" t="s">
        <v>26</v>
      </c>
    </row>
    <row r="11" spans="1:7" s="9" customFormat="1" ht="38" customHeight="1" x14ac:dyDescent="0.15">
      <c r="A11" s="89" t="s">
        <v>32</v>
      </c>
      <c r="B11" s="90"/>
      <c r="C11" s="58" t="s">
        <v>16</v>
      </c>
      <c r="D11" s="27" t="s">
        <v>3</v>
      </c>
      <c r="E11" s="91" t="s">
        <v>19</v>
      </c>
      <c r="F11" s="92"/>
      <c r="G11" s="97"/>
    </row>
    <row r="12" spans="1:7" s="9" customFormat="1" ht="13" x14ac:dyDescent="0.15">
      <c r="A12" s="50" t="s">
        <v>33</v>
      </c>
      <c r="B12" s="51"/>
      <c r="C12" s="56">
        <v>44859</v>
      </c>
      <c r="D12" s="13">
        <f>F12-E12</f>
        <v>125.35000000000001</v>
      </c>
      <c r="E12" s="14">
        <v>15.05</v>
      </c>
      <c r="F12" s="14">
        <v>140.4</v>
      </c>
      <c r="G12" s="15">
        <v>1</v>
      </c>
    </row>
    <row r="13" spans="1:7" s="9" customFormat="1" ht="13" x14ac:dyDescent="0.15">
      <c r="A13" s="50" t="s">
        <v>30</v>
      </c>
      <c r="B13" s="51"/>
      <c r="C13" s="56">
        <v>44867</v>
      </c>
      <c r="D13" s="13">
        <f t="shared" ref="D13:D31" si="0">F13-E13</f>
        <v>320</v>
      </c>
      <c r="E13" s="14">
        <v>80</v>
      </c>
      <c r="F13" s="14">
        <v>400</v>
      </c>
      <c r="G13" s="15">
        <v>2</v>
      </c>
    </row>
    <row r="14" spans="1:7" s="9" customFormat="1" ht="13" x14ac:dyDescent="0.15">
      <c r="A14" s="50" t="s">
        <v>28</v>
      </c>
      <c r="B14" s="51"/>
      <c r="C14" s="56">
        <v>45599</v>
      </c>
      <c r="D14" s="13">
        <f>F14-E14</f>
        <v>151.41999999999999</v>
      </c>
      <c r="E14" s="14">
        <v>9.08</v>
      </c>
      <c r="F14" s="14">
        <v>160.5</v>
      </c>
      <c r="G14" s="15">
        <v>3</v>
      </c>
    </row>
    <row r="15" spans="1:7" s="9" customFormat="1" ht="13" x14ac:dyDescent="0.15">
      <c r="A15" s="50" t="s">
        <v>29</v>
      </c>
      <c r="B15" s="51"/>
      <c r="C15" s="56">
        <v>45606</v>
      </c>
      <c r="D15" s="13">
        <f t="shared" si="0"/>
        <v>100</v>
      </c>
      <c r="E15" s="14">
        <v>0</v>
      </c>
      <c r="F15" s="14">
        <v>100</v>
      </c>
      <c r="G15" s="15">
        <v>4</v>
      </c>
    </row>
    <row r="16" spans="1:7" s="9" customFormat="1" ht="13" x14ac:dyDescent="0.15">
      <c r="A16" s="50" t="s">
        <v>38</v>
      </c>
      <c r="B16" s="51"/>
      <c r="C16" s="56">
        <v>45971</v>
      </c>
      <c r="D16" s="13">
        <f t="shared" si="0"/>
        <v>221</v>
      </c>
      <c r="E16" s="14"/>
      <c r="F16" s="14">
        <v>221</v>
      </c>
      <c r="G16" s="15">
        <v>5</v>
      </c>
    </row>
    <row r="17" spans="1:7" s="9" customFormat="1" ht="13" x14ac:dyDescent="0.15">
      <c r="A17" s="50"/>
      <c r="B17" s="51"/>
      <c r="C17" s="56"/>
      <c r="D17" s="13">
        <f t="shared" ref="D17" si="1">F17-E17</f>
        <v>0</v>
      </c>
      <c r="E17" s="14"/>
      <c r="F17" s="14"/>
      <c r="G17" s="15">
        <v>6</v>
      </c>
    </row>
    <row r="18" spans="1:7" s="9" customFormat="1" ht="13" x14ac:dyDescent="0.15">
      <c r="A18" s="50"/>
      <c r="B18" s="51"/>
      <c r="C18" s="56"/>
      <c r="D18" s="13">
        <f t="shared" si="0"/>
        <v>0</v>
      </c>
      <c r="E18" s="14"/>
      <c r="F18" s="14"/>
      <c r="G18" s="15">
        <v>7</v>
      </c>
    </row>
    <row r="19" spans="1:7" s="9" customFormat="1" ht="13" x14ac:dyDescent="0.15">
      <c r="A19" s="50"/>
      <c r="B19" s="51"/>
      <c r="C19" s="56"/>
      <c r="D19" s="13">
        <f t="shared" si="0"/>
        <v>0</v>
      </c>
      <c r="E19" s="14"/>
      <c r="F19" s="14"/>
      <c r="G19" s="15">
        <v>8</v>
      </c>
    </row>
    <row r="20" spans="1:7" s="9" customFormat="1" ht="13" x14ac:dyDescent="0.15">
      <c r="A20" s="50"/>
      <c r="B20" s="51"/>
      <c r="C20" s="56"/>
      <c r="D20" s="13">
        <f t="shared" si="0"/>
        <v>0</v>
      </c>
      <c r="E20" s="14"/>
      <c r="F20" s="14"/>
      <c r="G20" s="15">
        <v>9</v>
      </c>
    </row>
    <row r="21" spans="1:7" s="9" customFormat="1" ht="13" x14ac:dyDescent="0.15">
      <c r="A21" s="50"/>
      <c r="B21" s="51"/>
      <c r="C21" s="56"/>
      <c r="D21" s="13">
        <f t="shared" si="0"/>
        <v>0</v>
      </c>
      <c r="E21" s="14"/>
      <c r="F21" s="14"/>
      <c r="G21" s="15">
        <v>10</v>
      </c>
    </row>
    <row r="22" spans="1:7" s="9" customFormat="1" ht="13" x14ac:dyDescent="0.15">
      <c r="A22" s="50"/>
      <c r="B22" s="51"/>
      <c r="C22" s="56"/>
      <c r="D22" s="13">
        <f t="shared" si="0"/>
        <v>0</v>
      </c>
      <c r="E22" s="14"/>
      <c r="F22" s="14"/>
      <c r="G22" s="15">
        <v>11</v>
      </c>
    </row>
    <row r="23" spans="1:7" s="9" customFormat="1" ht="13" x14ac:dyDescent="0.15">
      <c r="A23" s="50"/>
      <c r="B23" s="51"/>
      <c r="C23" s="56"/>
      <c r="D23" s="13">
        <f t="shared" si="0"/>
        <v>0</v>
      </c>
      <c r="E23" s="14"/>
      <c r="F23" s="14"/>
      <c r="G23" s="15">
        <v>12</v>
      </c>
    </row>
    <row r="24" spans="1:7" s="9" customFormat="1" ht="13" x14ac:dyDescent="0.15">
      <c r="A24" s="50"/>
      <c r="B24" s="51"/>
      <c r="C24" s="56"/>
      <c r="D24" s="13">
        <f t="shared" si="0"/>
        <v>0</v>
      </c>
      <c r="E24" s="14"/>
      <c r="F24" s="14"/>
      <c r="G24" s="15">
        <v>13</v>
      </c>
    </row>
    <row r="25" spans="1:7" s="9" customFormat="1" ht="13" x14ac:dyDescent="0.15">
      <c r="A25" s="50"/>
      <c r="B25" s="51"/>
      <c r="C25" s="56"/>
      <c r="D25" s="13">
        <f t="shared" si="0"/>
        <v>0</v>
      </c>
      <c r="E25" s="14"/>
      <c r="F25" s="14"/>
      <c r="G25" s="15">
        <v>14</v>
      </c>
    </row>
    <row r="26" spans="1:7" s="9" customFormat="1" ht="13" x14ac:dyDescent="0.15">
      <c r="A26" s="50"/>
      <c r="B26" s="51"/>
      <c r="C26" s="56"/>
      <c r="D26" s="13">
        <f t="shared" si="0"/>
        <v>0</v>
      </c>
      <c r="E26" s="14"/>
      <c r="F26" s="14"/>
      <c r="G26" s="15">
        <v>15</v>
      </c>
    </row>
    <row r="27" spans="1:7" s="9" customFormat="1" ht="13" x14ac:dyDescent="0.15">
      <c r="A27" s="50"/>
      <c r="B27" s="51"/>
      <c r="C27" s="56"/>
      <c r="D27" s="13">
        <f t="shared" si="0"/>
        <v>0</v>
      </c>
      <c r="E27" s="14"/>
      <c r="F27" s="14"/>
      <c r="G27" s="15">
        <v>16</v>
      </c>
    </row>
    <row r="28" spans="1:7" s="9" customFormat="1" ht="13" x14ac:dyDescent="0.15">
      <c r="A28" s="50"/>
      <c r="B28" s="51"/>
      <c r="C28" s="56"/>
      <c r="D28" s="13">
        <f t="shared" si="0"/>
        <v>0</v>
      </c>
      <c r="E28" s="14"/>
      <c r="F28" s="14"/>
      <c r="G28" s="15">
        <v>17</v>
      </c>
    </row>
    <row r="29" spans="1:7" s="9" customFormat="1" ht="13" x14ac:dyDescent="0.15">
      <c r="A29" s="50"/>
      <c r="B29" s="51"/>
      <c r="C29" s="56"/>
      <c r="D29" s="13">
        <f t="shared" si="0"/>
        <v>0</v>
      </c>
      <c r="E29" s="14"/>
      <c r="F29" s="14"/>
      <c r="G29" s="15">
        <v>18</v>
      </c>
    </row>
    <row r="30" spans="1:7" s="9" customFormat="1" ht="13" x14ac:dyDescent="0.15">
      <c r="A30" s="50"/>
      <c r="B30" s="51"/>
      <c r="C30" s="56"/>
      <c r="D30" s="13">
        <f t="shared" si="0"/>
        <v>0</v>
      </c>
      <c r="E30" s="14"/>
      <c r="F30" s="14"/>
      <c r="G30" s="15">
        <v>19</v>
      </c>
    </row>
    <row r="31" spans="1:7" s="9" customFormat="1" thickBot="1" x14ac:dyDescent="0.2">
      <c r="A31" s="50"/>
      <c r="B31" s="51"/>
      <c r="C31" s="56"/>
      <c r="D31" s="13">
        <f t="shared" si="0"/>
        <v>0</v>
      </c>
      <c r="E31" s="14"/>
      <c r="F31" s="14"/>
      <c r="G31" s="15">
        <v>20</v>
      </c>
    </row>
    <row r="32" spans="1:7" s="9" customFormat="1" ht="13" x14ac:dyDescent="0.15">
      <c r="A32" s="16"/>
      <c r="B32" s="16"/>
      <c r="C32" s="17" t="s">
        <v>1</v>
      </c>
      <c r="D32" s="18">
        <f>SUM(D12:D31)</f>
        <v>917.77</v>
      </c>
      <c r="E32" s="18">
        <f>SUM(E12:E31)</f>
        <v>104.13</v>
      </c>
      <c r="F32" s="19">
        <f>SUM(F12:F31)</f>
        <v>1021.9</v>
      </c>
    </row>
    <row r="33" spans="1:7" s="9" customFormat="1" thickBot="1" x14ac:dyDescent="0.2">
      <c r="A33" s="22" t="s">
        <v>31</v>
      </c>
      <c r="B33" s="22"/>
      <c r="D33" s="20"/>
      <c r="E33" s="20"/>
      <c r="F33" s="21" t="s">
        <v>4</v>
      </c>
    </row>
    <row r="34" spans="1:7" s="9" customFormat="1" ht="13" x14ac:dyDescent="0.15">
      <c r="A34" s="22" t="s">
        <v>15</v>
      </c>
      <c r="B34" s="22"/>
      <c r="D34" s="10"/>
      <c r="E34" s="10"/>
      <c r="F34" s="10"/>
    </row>
    <row r="35" spans="1:7" s="9" customFormat="1" ht="13" x14ac:dyDescent="0.15">
      <c r="C35" s="22"/>
      <c r="D35" s="10"/>
      <c r="E35" s="10"/>
      <c r="F35" s="10"/>
    </row>
    <row r="36" spans="1:7" s="9" customFormat="1" ht="14" customHeight="1" x14ac:dyDescent="0.15">
      <c r="A36" s="59" t="s">
        <v>17</v>
      </c>
      <c r="B36" s="22"/>
      <c r="D36" s="10"/>
      <c r="E36" s="10"/>
      <c r="F36" s="10"/>
    </row>
    <row r="37" spans="1:7" ht="16" x14ac:dyDescent="0.2">
      <c r="A37" s="5" t="s">
        <v>2</v>
      </c>
      <c r="B37" s="5" t="s">
        <v>5</v>
      </c>
      <c r="C37" s="57"/>
      <c r="D37" s="42" t="s">
        <v>9</v>
      </c>
      <c r="E37" s="43"/>
      <c r="F37" s="32"/>
      <c r="G37" s="38"/>
    </row>
    <row r="38" spans="1:7" s="9" customFormat="1" x14ac:dyDescent="0.2">
      <c r="A38" s="30"/>
      <c r="B38" s="30"/>
      <c r="C38" s="34"/>
      <c r="D38" s="52"/>
      <c r="E38" s="44"/>
      <c r="F38" s="31"/>
      <c r="G38" s="34"/>
    </row>
    <row r="39" spans="1:7" x14ac:dyDescent="0.15">
      <c r="A39" s="5" t="s">
        <v>22</v>
      </c>
      <c r="B39" s="53"/>
      <c r="D39" s="40" t="s">
        <v>13</v>
      </c>
      <c r="G39" s="41"/>
    </row>
    <row r="40" spans="1:7" s="9" customFormat="1" ht="13" x14ac:dyDescent="0.15">
      <c r="A40" s="29"/>
      <c r="B40" s="48"/>
      <c r="D40" s="28"/>
      <c r="E40" s="31"/>
      <c r="F40" s="31"/>
      <c r="G40" s="34"/>
    </row>
    <row r="41" spans="1:7" x14ac:dyDescent="0.15">
      <c r="A41" s="5" t="s">
        <v>14</v>
      </c>
      <c r="B41" s="42"/>
      <c r="C41" s="3"/>
      <c r="D41" s="4"/>
      <c r="G41" s="41"/>
    </row>
    <row r="42" spans="1:7" s="9" customFormat="1" ht="13" x14ac:dyDescent="0.15">
      <c r="A42" s="30"/>
      <c r="D42" s="10"/>
      <c r="E42" s="10"/>
      <c r="F42" s="10"/>
      <c r="G42" s="36"/>
    </row>
    <row r="43" spans="1:7" ht="16" customHeight="1" x14ac:dyDescent="0.15">
      <c r="A43" s="40" t="s">
        <v>7</v>
      </c>
      <c r="B43" s="5" t="s">
        <v>6</v>
      </c>
      <c r="C43" s="57"/>
      <c r="D43" s="54" t="s">
        <v>8</v>
      </c>
      <c r="E43" s="42"/>
      <c r="F43" s="32"/>
      <c r="G43" s="33"/>
    </row>
    <row r="44" spans="1:7" s="9" customFormat="1" ht="13" x14ac:dyDescent="0.15">
      <c r="A44" s="35"/>
      <c r="B44" s="30"/>
      <c r="C44" s="34"/>
      <c r="D44" s="31"/>
      <c r="E44" s="31"/>
      <c r="F44" s="31"/>
      <c r="G44" s="34"/>
    </row>
    <row r="45" spans="1:7" ht="14" customHeight="1" x14ac:dyDescent="0.15">
      <c r="A45" s="8"/>
      <c r="B45" s="55"/>
      <c r="C45" s="37"/>
      <c r="D45" s="37"/>
      <c r="G45" s="41"/>
    </row>
    <row r="46" spans="1:7" ht="14" customHeight="1" x14ac:dyDescent="0.15">
      <c r="A46" s="23" t="s">
        <v>18</v>
      </c>
      <c r="B46" s="49"/>
      <c r="C46" s="7"/>
      <c r="D46" s="6"/>
      <c r="E46" s="6"/>
      <c r="F46" s="6"/>
      <c r="G46" s="39"/>
    </row>
    <row r="47" spans="1:7" s="9" customFormat="1" ht="14" customHeight="1" thickBot="1" x14ac:dyDescent="0.2">
      <c r="A47" s="45"/>
      <c r="B47" s="45"/>
      <c r="C47" s="45"/>
      <c r="D47" s="46"/>
      <c r="E47" s="46"/>
      <c r="F47" s="46"/>
      <c r="G47" s="47"/>
    </row>
    <row r="48" spans="1:7" s="9" customFormat="1" ht="13" x14ac:dyDescent="0.15">
      <c r="A48" s="25" t="s">
        <v>34</v>
      </c>
      <c r="B48" s="25"/>
      <c r="C48" s="17"/>
      <c r="D48" s="10"/>
      <c r="E48" s="10"/>
      <c r="F48" s="10"/>
    </row>
    <row r="49" spans="1:7" s="9" customFormat="1" ht="13" x14ac:dyDescent="0.15">
      <c r="D49" s="24"/>
      <c r="E49" s="24"/>
      <c r="F49" s="10"/>
    </row>
    <row r="50" spans="1:7" s="9" customFormat="1" ht="16" customHeight="1" x14ac:dyDescent="0.15">
      <c r="A50" s="67" t="s">
        <v>35</v>
      </c>
      <c r="D50" s="24"/>
      <c r="E50" s="24"/>
      <c r="F50" s="24"/>
      <c r="G50" s="24"/>
    </row>
    <row r="51" spans="1:7" s="9" customFormat="1" ht="13" x14ac:dyDescent="0.15">
      <c r="D51" s="10"/>
      <c r="E51" s="10"/>
      <c r="F51" s="10"/>
    </row>
    <row r="52" spans="1:7" s="9" customFormat="1" ht="13" x14ac:dyDescent="0.15">
      <c r="B52" s="26"/>
      <c r="D52" s="10"/>
      <c r="E52" s="10"/>
      <c r="F52" s="10"/>
    </row>
    <row r="53" spans="1:7" s="9" customFormat="1" ht="13" x14ac:dyDescent="0.15">
      <c r="F53" s="10"/>
    </row>
    <row r="54" spans="1:7" x14ac:dyDescent="0.15">
      <c r="A54" s="67" t="s">
        <v>36</v>
      </c>
      <c r="B54" s="9"/>
      <c r="C54" s="9"/>
      <c r="D54" s="10"/>
      <c r="E54" s="68" t="s">
        <v>37</v>
      </c>
    </row>
  </sheetData>
  <mergeCells count="5">
    <mergeCell ref="A8:C9"/>
    <mergeCell ref="A10:C10"/>
    <mergeCell ref="A11:B11"/>
    <mergeCell ref="E11:F11"/>
    <mergeCell ref="G10:G11"/>
  </mergeCells>
  <hyperlinks>
    <hyperlink ref="A6" r:id="rId1" xr:uid="{CE371BF6-540C-9B4A-A702-4F587D7C5407}"/>
  </hyperlinks>
  <pageMargins left="0.7" right="0.7" top="0.75" bottom="0.75" header="0.3" footer="0.3"/>
  <pageSetup paperSize="9" orientation="portrait" horizontalDpi="0" verticalDpi="0"/>
  <headerFooter>
    <oddHeader>&amp;L&amp;"Arial,Fet"Redovisning av egna utlägg för utbildning/projekt&amp;R&amp;G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3B228-F88D-FB40-A8CF-915B68CED18B}">
  <dimension ref="A1:L25"/>
  <sheetViews>
    <sheetView zoomScale="120" zoomScaleNormal="120" workbookViewId="0">
      <selection activeCell="A2" sqref="A2"/>
    </sheetView>
  </sheetViews>
  <sheetFormatPr baseColWidth="10" defaultRowHeight="16" x14ac:dyDescent="0.2"/>
  <cols>
    <col min="1" max="1" width="13.5" customWidth="1"/>
    <col min="2" max="2" width="7" customWidth="1"/>
    <col min="3" max="3" width="30.6640625" customWidth="1"/>
    <col min="4" max="4" width="6.33203125" customWidth="1"/>
    <col min="5" max="5" width="1.83203125" customWidth="1"/>
    <col min="7" max="7" width="10.6640625" customWidth="1"/>
    <col min="12" max="12" width="10.5" customWidth="1"/>
  </cols>
  <sheetData>
    <row r="1" spans="1:12" ht="19" x14ac:dyDescent="0.2">
      <c r="A1" s="72" t="s">
        <v>68</v>
      </c>
    </row>
    <row r="2" spans="1:12" ht="19" x14ac:dyDescent="0.2">
      <c r="A2" s="72"/>
    </row>
    <row r="3" spans="1:12" x14ac:dyDescent="0.2">
      <c r="A3" s="73" t="s">
        <v>46</v>
      </c>
      <c r="F3" s="73" t="s">
        <v>47</v>
      </c>
      <c r="G3" s="73"/>
      <c r="J3" s="73" t="s">
        <v>48</v>
      </c>
    </row>
    <row r="4" spans="1:12" x14ac:dyDescent="0.2">
      <c r="A4" t="s">
        <v>49</v>
      </c>
      <c r="F4" t="s">
        <v>50</v>
      </c>
      <c r="G4" s="74" t="s">
        <v>51</v>
      </c>
      <c r="H4" s="75" t="s">
        <v>52</v>
      </c>
      <c r="J4" t="s">
        <v>50</v>
      </c>
      <c r="K4" s="75" t="s">
        <v>52</v>
      </c>
      <c r="L4" s="76" t="s">
        <v>0</v>
      </c>
    </row>
    <row r="5" spans="1:12" x14ac:dyDescent="0.2">
      <c r="A5" t="s">
        <v>53</v>
      </c>
      <c r="B5" s="77">
        <v>0.25</v>
      </c>
      <c r="C5" t="s">
        <v>54</v>
      </c>
      <c r="D5">
        <v>1.25</v>
      </c>
      <c r="F5" s="78">
        <v>100</v>
      </c>
      <c r="G5" s="74">
        <v>1.25</v>
      </c>
      <c r="H5" s="78">
        <f>F5/G5</f>
        <v>80</v>
      </c>
      <c r="I5" s="78"/>
      <c r="J5" s="79"/>
      <c r="K5" s="78">
        <f>J5/1.25</f>
        <v>0</v>
      </c>
      <c r="L5" s="80">
        <f>J5-K5</f>
        <v>0</v>
      </c>
    </row>
    <row r="6" spans="1:12" x14ac:dyDescent="0.2">
      <c r="B6" s="77">
        <v>0.12</v>
      </c>
      <c r="D6">
        <v>1.1200000000000001</v>
      </c>
      <c r="F6" s="78">
        <v>100</v>
      </c>
      <c r="G6" s="74">
        <v>1.1200000000000001</v>
      </c>
      <c r="H6" s="78">
        <f>F6/G6</f>
        <v>89.285714285714278</v>
      </c>
      <c r="I6" s="78"/>
      <c r="J6" s="79"/>
      <c r="K6" s="78">
        <f>J6/1.12</f>
        <v>0</v>
      </c>
      <c r="L6" s="80">
        <f>J6-K6</f>
        <v>0</v>
      </c>
    </row>
    <row r="7" spans="1:12" x14ac:dyDescent="0.2">
      <c r="B7" s="77">
        <v>0.06</v>
      </c>
      <c r="D7">
        <v>1.06</v>
      </c>
      <c r="F7" s="78">
        <v>100</v>
      </c>
      <c r="G7" s="74">
        <v>1.06</v>
      </c>
      <c r="H7" s="78">
        <f>F7/G7</f>
        <v>94.339622641509436</v>
      </c>
      <c r="I7" s="81"/>
      <c r="J7" s="79"/>
      <c r="K7" s="78">
        <f>J7/1.06</f>
        <v>0</v>
      </c>
      <c r="L7" s="80">
        <f>J7-K7</f>
        <v>0</v>
      </c>
    </row>
    <row r="8" spans="1:12" x14ac:dyDescent="0.2">
      <c r="L8" s="82"/>
    </row>
    <row r="9" spans="1:12" ht="32" x14ac:dyDescent="0.2">
      <c r="A9" t="s">
        <v>55</v>
      </c>
      <c r="F9" t="s">
        <v>50</v>
      </c>
      <c r="G9" s="83" t="s">
        <v>56</v>
      </c>
      <c r="H9" s="75" t="s">
        <v>52</v>
      </c>
      <c r="J9" t="s">
        <v>50</v>
      </c>
      <c r="K9" t="s">
        <v>0</v>
      </c>
      <c r="L9" s="82" t="s">
        <v>57</v>
      </c>
    </row>
    <row r="10" spans="1:12" x14ac:dyDescent="0.2">
      <c r="C10" t="s">
        <v>58</v>
      </c>
      <c r="F10" s="78">
        <v>100</v>
      </c>
      <c r="G10" s="84">
        <v>20</v>
      </c>
      <c r="H10" s="78">
        <f>F10-G10</f>
        <v>80</v>
      </c>
      <c r="J10" s="79"/>
      <c r="K10" s="79"/>
      <c r="L10" s="80">
        <f>J10-K10</f>
        <v>0</v>
      </c>
    </row>
    <row r="11" spans="1:12" x14ac:dyDescent="0.2">
      <c r="L11" s="82"/>
    </row>
    <row r="12" spans="1:12" x14ac:dyDescent="0.2">
      <c r="A12" s="73" t="s">
        <v>59</v>
      </c>
      <c r="F12" t="s">
        <v>50</v>
      </c>
      <c r="G12" s="74" t="s">
        <v>60</v>
      </c>
      <c r="H12" s="75" t="s">
        <v>61</v>
      </c>
      <c r="J12" t="s">
        <v>50</v>
      </c>
      <c r="K12" s="75" t="s">
        <v>61</v>
      </c>
      <c r="L12" s="82" t="s">
        <v>57</v>
      </c>
    </row>
    <row r="13" spans="1:12" x14ac:dyDescent="0.2">
      <c r="A13" t="s">
        <v>53</v>
      </c>
      <c r="B13" s="77">
        <v>0.25</v>
      </c>
      <c r="C13" t="s">
        <v>62</v>
      </c>
      <c r="D13">
        <v>0.2</v>
      </c>
      <c r="F13" s="78">
        <v>100</v>
      </c>
      <c r="G13" s="74">
        <v>0.2</v>
      </c>
      <c r="H13" s="78">
        <f>F13*G13</f>
        <v>20</v>
      </c>
      <c r="I13" s="78"/>
      <c r="J13" s="79"/>
      <c r="K13" s="78">
        <f>J13*0.2</f>
        <v>0</v>
      </c>
      <c r="L13" s="80">
        <f>J13-K13</f>
        <v>0</v>
      </c>
    </row>
    <row r="14" spans="1:12" x14ac:dyDescent="0.2">
      <c r="B14" s="77">
        <v>0.12</v>
      </c>
      <c r="D14" s="85">
        <v>0.1071</v>
      </c>
      <c r="F14" s="78">
        <v>100</v>
      </c>
      <c r="G14" s="86">
        <v>0.1071</v>
      </c>
      <c r="H14" s="78">
        <f>F14*G14</f>
        <v>10.71</v>
      </c>
      <c r="I14" s="78"/>
      <c r="J14" s="79"/>
      <c r="K14" s="78">
        <f>J14*0.1071</f>
        <v>0</v>
      </c>
      <c r="L14" s="80">
        <f>J14-K14</f>
        <v>0</v>
      </c>
    </row>
    <row r="15" spans="1:12" x14ac:dyDescent="0.2">
      <c r="B15" s="77">
        <v>0.06</v>
      </c>
      <c r="D15" s="85">
        <v>5.6599999999999998E-2</v>
      </c>
      <c r="F15" s="78">
        <v>100</v>
      </c>
      <c r="G15" s="86">
        <v>5.6599999999999998E-2</v>
      </c>
      <c r="H15" s="78">
        <f>F15*G15</f>
        <v>5.66</v>
      </c>
      <c r="I15" s="81"/>
      <c r="J15" s="79"/>
      <c r="K15" s="78">
        <f>J15*0.0566</f>
        <v>0</v>
      </c>
      <c r="L15" s="80">
        <f>J15-K15</f>
        <v>0</v>
      </c>
    </row>
    <row r="16" spans="1:12" x14ac:dyDescent="0.2">
      <c r="L16" s="82"/>
    </row>
    <row r="17" spans="1:12" x14ac:dyDescent="0.2">
      <c r="A17" s="73" t="s">
        <v>63</v>
      </c>
      <c r="F17" t="s">
        <v>57</v>
      </c>
      <c r="G17" s="74" t="s">
        <v>60</v>
      </c>
      <c r="H17" s="75" t="s">
        <v>64</v>
      </c>
      <c r="J17" t="s">
        <v>57</v>
      </c>
      <c r="K17" s="75" t="s">
        <v>64</v>
      </c>
      <c r="L17" s="76" t="s">
        <v>0</v>
      </c>
    </row>
    <row r="18" spans="1:12" x14ac:dyDescent="0.2">
      <c r="A18" t="s">
        <v>53</v>
      </c>
      <c r="B18" s="77">
        <v>0.25</v>
      </c>
      <c r="C18" t="s">
        <v>65</v>
      </c>
      <c r="D18">
        <v>1.25</v>
      </c>
      <c r="F18" s="78">
        <v>100</v>
      </c>
      <c r="G18" s="87">
        <v>1.25</v>
      </c>
      <c r="H18" s="78">
        <f>F18*G18</f>
        <v>125</v>
      </c>
      <c r="I18" s="78"/>
      <c r="J18" s="79"/>
      <c r="K18" s="78">
        <f>J18*1.25</f>
        <v>0</v>
      </c>
      <c r="L18" s="80">
        <f>K18-J18</f>
        <v>0</v>
      </c>
    </row>
    <row r="19" spans="1:12" x14ac:dyDescent="0.2">
      <c r="B19" s="77">
        <v>0.12</v>
      </c>
      <c r="D19">
        <v>1.1200000000000001</v>
      </c>
      <c r="F19" s="78">
        <v>100</v>
      </c>
      <c r="G19" s="87">
        <v>1.1200000000000001</v>
      </c>
      <c r="H19" s="78">
        <f>F19*G19</f>
        <v>112.00000000000001</v>
      </c>
      <c r="I19" s="78"/>
      <c r="J19" s="79"/>
      <c r="K19" s="78">
        <f>J19*1.12</f>
        <v>0</v>
      </c>
      <c r="L19" s="80">
        <f>K19-J19</f>
        <v>0</v>
      </c>
    </row>
    <row r="20" spans="1:12" x14ac:dyDescent="0.2">
      <c r="B20" s="77">
        <v>0.06</v>
      </c>
      <c r="D20">
        <v>1.06</v>
      </c>
      <c r="F20" s="78">
        <v>100</v>
      </c>
      <c r="G20" s="87">
        <v>1.06</v>
      </c>
      <c r="H20" s="78">
        <f>F20*G20</f>
        <v>106</v>
      </c>
      <c r="I20" s="81"/>
      <c r="J20" s="79"/>
      <c r="K20" s="78">
        <f>J20*1.06</f>
        <v>0</v>
      </c>
      <c r="L20" s="80">
        <f>K20-J20</f>
        <v>0</v>
      </c>
    </row>
    <row r="22" spans="1:12" x14ac:dyDescent="0.2">
      <c r="A22" s="73" t="s">
        <v>66</v>
      </c>
      <c r="B22" s="78"/>
      <c r="C22" s="78"/>
      <c r="D22" s="78"/>
      <c r="F22" t="s">
        <v>57</v>
      </c>
      <c r="G22" s="88" t="s">
        <v>0</v>
      </c>
      <c r="H22" s="75" t="s">
        <v>50</v>
      </c>
    </row>
    <row r="23" spans="1:12" x14ac:dyDescent="0.2">
      <c r="A23" t="s">
        <v>67</v>
      </c>
      <c r="B23" s="78"/>
      <c r="C23" s="78"/>
      <c r="D23" s="78"/>
      <c r="F23" s="78">
        <v>100</v>
      </c>
      <c r="G23" s="78">
        <v>0</v>
      </c>
      <c r="H23" s="78">
        <f>F23+G23</f>
        <v>100</v>
      </c>
      <c r="I23" s="78"/>
    </row>
    <row r="25" spans="1:12" x14ac:dyDescent="0.2">
      <c r="I25" s="75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Kvittoredovisning</vt:lpstr>
      <vt:lpstr>exempel</vt:lpstr>
      <vt:lpstr>moms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Stina Engquist</dc:creator>
  <cp:lastModifiedBy>Stina Engquist</cp:lastModifiedBy>
  <cp:lastPrinted>2022-04-04T12:36:47Z</cp:lastPrinted>
  <dcterms:created xsi:type="dcterms:W3CDTF">2022-01-20T08:49:38Z</dcterms:created>
  <dcterms:modified xsi:type="dcterms:W3CDTF">2026-05-06T09:02:21Z</dcterms:modified>
</cp:coreProperties>
</file>